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00"/>
  </bookViews>
  <sheets>
    <sheet name="貸借対照表" sheetId="1" r:id="rId1"/>
  </sheets>
  <calcPr calcId="144525"/>
</workbook>
</file>

<file path=xl/sharedStrings.xml><?xml version="1.0" encoding="utf-8"?>
<sst xmlns="http://schemas.openxmlformats.org/spreadsheetml/2006/main" count="42">
  <si>
    <t>特定非営利活動にかかる事業会計貸借対照表</t>
  </si>
  <si>
    <t>2022年3月31日　現在</t>
  </si>
  <si>
    <t>特定非営利活動法人　ほたか野の花</t>
  </si>
  <si>
    <t>(単位:円)</t>
  </si>
  <si>
    <t>資　産　の　部</t>
  </si>
  <si>
    <t>負　債　の　部</t>
  </si>
  <si>
    <t>科　　　　目</t>
  </si>
  <si>
    <t>金　　　額</t>
  </si>
  <si>
    <t>【流動資産】</t>
  </si>
  <si>
    <t>【流動負債】</t>
  </si>
  <si>
    <t>(現金・預金)</t>
  </si>
  <si>
    <t xml:space="preserve"> 未払金</t>
  </si>
  <si>
    <t xml:space="preserve"> 現金</t>
  </si>
  <si>
    <t xml:space="preserve"> 預り金</t>
  </si>
  <si>
    <t xml:space="preserve"> 普通預金</t>
  </si>
  <si>
    <t xml:space="preserve">   流動負債　計</t>
  </si>
  <si>
    <t xml:space="preserve">    現金・預金計</t>
  </si>
  <si>
    <t>【固定負債】</t>
  </si>
  <si>
    <t>(棚卸資産)</t>
  </si>
  <si>
    <t xml:space="preserve"> 長期借入金</t>
  </si>
  <si>
    <t xml:space="preserve"> 商品</t>
  </si>
  <si>
    <t xml:space="preserve">   固定負債　計</t>
  </si>
  <si>
    <t xml:space="preserve">   棚卸資産計</t>
  </si>
  <si>
    <t>負債の部合計</t>
  </si>
  <si>
    <t>(その他流動資産)</t>
  </si>
  <si>
    <t>正味財産の部</t>
  </si>
  <si>
    <t xml:space="preserve"> 立替金</t>
  </si>
  <si>
    <t>【正味財産】</t>
  </si>
  <si>
    <t xml:space="preserve">   その他流動資産計</t>
  </si>
  <si>
    <t xml:space="preserve"> 正味 財産　</t>
  </si>
  <si>
    <t xml:space="preserve">   流動資産合計</t>
  </si>
  <si>
    <t>( うち当期正味財産増加額 )</t>
  </si>
  <si>
    <t>(6,265,198)</t>
  </si>
  <si>
    <t>【固定資産】</t>
  </si>
  <si>
    <t xml:space="preserve">   正味財産　計</t>
  </si>
  <si>
    <t xml:space="preserve"> 建物</t>
  </si>
  <si>
    <t>正味財産の部合計</t>
  </si>
  <si>
    <t xml:space="preserve"> 車両運搬具</t>
  </si>
  <si>
    <t xml:space="preserve"> 器具備品</t>
  </si>
  <si>
    <t xml:space="preserve">   固定資産合計</t>
  </si>
  <si>
    <t>資産の部合計</t>
  </si>
  <si>
    <t>負債・正味財産の部合計</t>
  </si>
</sst>
</file>

<file path=xl/styles.xml><?xml version="1.0" encoding="utf-8"?>
<styleSheet xmlns="http://schemas.openxmlformats.org/spreadsheetml/2006/main">
  <numFmts count="3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3">
    <font>
      <sz val="11"/>
      <name val="ＭＳ Ｐゴシック"/>
      <charset val="128"/>
    </font>
    <font>
      <b/>
      <sz val="14"/>
      <name val="ＭＳ Ｐゴシック"/>
      <charset val="128"/>
    </font>
    <font>
      <sz val="11"/>
      <name val="ＭＳ 明朝"/>
      <charset val="128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38" fontId="0" fillId="0" borderId="0" applyFont="0" applyFill="0" applyBorder="0" applyAlignment="0" applyProtection="0"/>
    <xf numFmtId="0" fontId="11" fillId="14" borderId="31" applyNumberFormat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29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32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6" fillId="3" borderId="31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9" borderId="3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0" borderId="0"/>
    <xf numFmtId="0" fontId="7" fillId="25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horizontal="left"/>
    </xf>
    <xf numFmtId="38" fontId="0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38" fontId="0" fillId="0" borderId="10" xfId="1" applyFont="1" applyBorder="1"/>
    <xf numFmtId="38" fontId="0" fillId="0" borderId="8" xfId="1" applyFont="1" applyBorder="1"/>
    <xf numFmtId="0" fontId="0" fillId="0" borderId="11" xfId="0" applyBorder="1" applyAlignment="1">
      <alignment horizontal="left"/>
    </xf>
    <xf numFmtId="0" fontId="0" fillId="0" borderId="12" xfId="0" applyBorder="1"/>
    <xf numFmtId="38" fontId="0" fillId="0" borderId="13" xfId="1" applyFont="1" applyBorder="1"/>
    <xf numFmtId="38" fontId="0" fillId="0" borderId="12" xfId="1" applyFont="1" applyBorder="1"/>
    <xf numFmtId="0" fontId="0" fillId="0" borderId="14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4" xfId="0" applyBorder="1" applyAlignment="1">
      <alignment horizontal="left"/>
    </xf>
    <xf numFmtId="38" fontId="0" fillId="0" borderId="15" xfId="1" applyFont="1" applyBorder="1"/>
    <xf numFmtId="0" fontId="0" fillId="0" borderId="16" xfId="0" applyBorder="1"/>
    <xf numFmtId="38" fontId="0" fillId="0" borderId="17" xfId="1" applyFon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20" xfId="1" applyFon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right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0" borderId="11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38" fontId="0" fillId="0" borderId="25" xfId="1" applyFont="1" applyBorder="1"/>
    <xf numFmtId="38" fontId="0" fillId="0" borderId="23" xfId="1" applyFont="1" applyBorder="1"/>
    <xf numFmtId="0" fontId="0" fillId="0" borderId="26" xfId="0" applyBorder="1"/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1" applyNumberFormat="1" applyFont="1" applyBorder="1" applyAlignment="1" quotePrefix="1">
      <alignment horizontal="right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桁区切り 2" xfId="40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標準_四柱H20財表" xfId="49"/>
    <cellStyle name="60% - アクセント 6" xfId="50" builtinId="52"/>
  </cellStyles>
  <tableStyles count="0" defaultTableStyle="TableStyleMedium2"/>
  <colors>
    <mruColors>
      <color rgb="000000FF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tabSelected="1" workbookViewId="0">
      <selection activeCell="A1" sqref="A1:F1"/>
    </sheetView>
  </sheetViews>
  <sheetFormatPr defaultColWidth="9" defaultRowHeight="13.2" outlineLevelCol="5"/>
  <cols>
    <col min="1" max="1" width="2.37962962962963" customWidth="1"/>
    <col min="2" max="2" width="27.1296296296296" style="1" customWidth="1"/>
    <col min="3" max="3" width="18.6296296296296" style="2" customWidth="1"/>
    <col min="4" max="4" width="2.5" style="2" customWidth="1"/>
    <col min="5" max="5" width="27.75" customWidth="1"/>
    <col min="6" max="6" width="17.25" style="2" customWidth="1"/>
  </cols>
  <sheetData>
    <row r="1" ht="25.5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4"/>
      <c r="C2" s="4"/>
      <c r="D2" s="4"/>
      <c r="E2" s="4"/>
      <c r="F2" s="4"/>
    </row>
    <row r="3" ht="23.25" customHeight="1" spans="1:6">
      <c r="A3" s="5" t="s">
        <v>2</v>
      </c>
      <c r="F3" s="6" t="s">
        <v>3</v>
      </c>
    </row>
    <row r="4" ht="21.75" customHeight="1" spans="1:6">
      <c r="A4" s="7" t="s">
        <v>4</v>
      </c>
      <c r="B4" s="8"/>
      <c r="C4" s="9"/>
      <c r="D4" s="10" t="s">
        <v>5</v>
      </c>
      <c r="E4" s="11"/>
      <c r="F4" s="12"/>
    </row>
    <row r="5" ht="13.95" spans="1:6">
      <c r="A5" s="13" t="s">
        <v>6</v>
      </c>
      <c r="B5" s="14"/>
      <c r="C5" s="15" t="s">
        <v>7</v>
      </c>
      <c r="D5" s="16" t="s">
        <v>6</v>
      </c>
      <c r="E5" s="17"/>
      <c r="F5" s="15" t="s">
        <v>7</v>
      </c>
    </row>
    <row r="6" ht="20.1" customHeight="1" spans="1:6">
      <c r="A6" s="18"/>
      <c r="B6" s="19" t="s">
        <v>8</v>
      </c>
      <c r="C6" s="20"/>
      <c r="D6" s="21"/>
      <c r="E6" s="22" t="s">
        <v>9</v>
      </c>
      <c r="F6" s="20"/>
    </row>
    <row r="7" ht="20.1" customHeight="1" spans="1:6">
      <c r="A7" s="23"/>
      <c r="B7" s="1" t="s">
        <v>10</v>
      </c>
      <c r="C7" s="24"/>
      <c r="D7" s="25"/>
      <c r="E7" s="26" t="s">
        <v>11</v>
      </c>
      <c r="F7" s="24">
        <v>672901</v>
      </c>
    </row>
    <row r="8" ht="20.1" customHeight="1" spans="1:6">
      <c r="A8" s="23"/>
      <c r="B8" s="27" t="s">
        <v>12</v>
      </c>
      <c r="C8" s="24">
        <v>102985</v>
      </c>
      <c r="D8" s="25"/>
      <c r="E8" s="26" t="s">
        <v>13</v>
      </c>
      <c r="F8" s="24">
        <v>207630</v>
      </c>
    </row>
    <row r="9" ht="20.1" customHeight="1" spans="1:6">
      <c r="A9" s="23"/>
      <c r="B9" s="28" t="s">
        <v>14</v>
      </c>
      <c r="C9" s="24">
        <v>8723685</v>
      </c>
      <c r="D9" s="25"/>
      <c r="E9" s="26" t="s">
        <v>15</v>
      </c>
      <c r="F9" s="24">
        <f>SUM(F7:F8)</f>
        <v>880531</v>
      </c>
    </row>
    <row r="10" ht="20.1" customHeight="1" spans="1:6">
      <c r="A10" s="23"/>
      <c r="B10" s="1" t="s">
        <v>16</v>
      </c>
      <c r="C10" s="24">
        <f>SUM(C8:C9)</f>
        <v>8826670</v>
      </c>
      <c r="D10" s="25"/>
      <c r="E10" s="29" t="s">
        <v>17</v>
      </c>
      <c r="F10" s="24"/>
    </row>
    <row r="11" ht="20.1" customHeight="1" spans="1:6">
      <c r="A11" s="23"/>
      <c r="B11" s="1" t="s">
        <v>18</v>
      </c>
      <c r="C11" s="24"/>
      <c r="D11" s="25"/>
      <c r="E11" s="26" t="s">
        <v>19</v>
      </c>
      <c r="F11" s="24">
        <v>30000000</v>
      </c>
    </row>
    <row r="12" ht="13.95" spans="1:6">
      <c r="A12" s="23"/>
      <c r="B12" s="1" t="s">
        <v>20</v>
      </c>
      <c r="C12" s="24">
        <v>75152</v>
      </c>
      <c r="D12" s="30"/>
      <c r="E12" s="31" t="s">
        <v>21</v>
      </c>
      <c r="F12" s="32">
        <f>SUM(F11)</f>
        <v>30000000</v>
      </c>
    </row>
    <row r="13" ht="13.95" spans="1:6">
      <c r="A13" s="23"/>
      <c r="B13" s="1" t="s">
        <v>22</v>
      </c>
      <c r="C13" s="24">
        <v>75152</v>
      </c>
      <c r="D13" s="33" t="s">
        <v>23</v>
      </c>
      <c r="E13" s="34"/>
      <c r="F13" s="35">
        <f>F9+F12</f>
        <v>30880531</v>
      </c>
    </row>
    <row r="14" ht="13.95" spans="1:6">
      <c r="A14" s="23"/>
      <c r="B14" s="1" t="s">
        <v>24</v>
      </c>
      <c r="C14" s="24"/>
      <c r="D14" s="33" t="s">
        <v>25</v>
      </c>
      <c r="E14" s="36"/>
      <c r="F14" s="37"/>
    </row>
    <row r="15" ht="20.1" customHeight="1" spans="1:6">
      <c r="A15" s="23"/>
      <c r="B15" s="1" t="s">
        <v>26</v>
      </c>
      <c r="C15" s="24">
        <v>19172</v>
      </c>
      <c r="D15" s="21"/>
      <c r="E15" s="22" t="s">
        <v>27</v>
      </c>
      <c r="F15" s="20"/>
    </row>
    <row r="16" ht="20.1" customHeight="1" spans="1:6">
      <c r="A16" s="23"/>
      <c r="B16" s="1" t="s">
        <v>28</v>
      </c>
      <c r="C16" s="24">
        <v>19172</v>
      </c>
      <c r="D16" s="25"/>
      <c r="E16" s="26" t="s">
        <v>29</v>
      </c>
      <c r="F16" s="24">
        <f>C23-F13</f>
        <v>-63838</v>
      </c>
    </row>
    <row r="17" ht="20.1" customHeight="1" spans="1:6">
      <c r="A17" s="23"/>
      <c r="B17" s="1" t="s">
        <v>30</v>
      </c>
      <c r="C17" s="24">
        <f>C10+C13+C16</f>
        <v>8920994</v>
      </c>
      <c r="D17" s="25"/>
      <c r="E17" s="26" t="s">
        <v>31</v>
      </c>
      <c r="F17" s="50" t="s">
        <v>32</v>
      </c>
    </row>
    <row r="18" ht="13.95" spans="1:6">
      <c r="A18" s="23"/>
      <c r="B18" s="1" t="s">
        <v>33</v>
      </c>
      <c r="C18" s="24"/>
      <c r="D18" s="30"/>
      <c r="E18" s="31" t="s">
        <v>34</v>
      </c>
      <c r="F18" s="32">
        <f>F16</f>
        <v>-63838</v>
      </c>
    </row>
    <row r="19" ht="13.95" spans="1:6">
      <c r="A19" s="23"/>
      <c r="B19" s="1" t="s">
        <v>35</v>
      </c>
      <c r="C19" s="24">
        <v>21199000</v>
      </c>
      <c r="D19" s="39" t="s">
        <v>36</v>
      </c>
      <c r="E19" s="40"/>
      <c r="F19" s="35">
        <f>F18</f>
        <v>-63838</v>
      </c>
    </row>
    <row r="20" ht="20.1" customHeight="1" spans="1:6">
      <c r="A20" s="23"/>
      <c r="B20" s="1" t="s">
        <v>37</v>
      </c>
      <c r="C20" s="24">
        <v>2</v>
      </c>
      <c r="D20" s="21"/>
      <c r="E20" s="41"/>
      <c r="F20" s="20"/>
    </row>
    <row r="21" ht="20.1" customHeight="1" spans="1:6">
      <c r="A21" s="23"/>
      <c r="B21" s="1" t="s">
        <v>38</v>
      </c>
      <c r="C21" s="24">
        <v>696697</v>
      </c>
      <c r="D21" s="25"/>
      <c r="E21" s="26"/>
      <c r="F21" s="24"/>
    </row>
    <row r="22" ht="13.95" spans="1:6">
      <c r="A22" s="42"/>
      <c r="B22" s="43" t="s">
        <v>39</v>
      </c>
      <c r="C22" s="44">
        <f>SUM(C19:C21)</f>
        <v>21895699</v>
      </c>
      <c r="D22" s="45"/>
      <c r="E22" s="46"/>
      <c r="F22" s="44"/>
    </row>
    <row r="23" ht="14.7" spans="1:6">
      <c r="A23" s="47" t="s">
        <v>40</v>
      </c>
      <c r="B23" s="48"/>
      <c r="C23" s="32">
        <f>C17+C22</f>
        <v>30816693</v>
      </c>
      <c r="D23" s="47" t="s">
        <v>41</v>
      </c>
      <c r="E23" s="49"/>
      <c r="F23" s="32">
        <f>F13+F19</f>
        <v>30816693</v>
      </c>
    </row>
  </sheetData>
  <sheetProtection sheet="1" selectLockedCells="1" selectUnlockedCells="1" objects="1"/>
  <mergeCells count="11">
    <mergeCell ref="A1:F1"/>
    <mergeCell ref="A2:F2"/>
    <mergeCell ref="A4:C4"/>
    <mergeCell ref="D4:F4"/>
    <mergeCell ref="A5:B5"/>
    <mergeCell ref="D5:E5"/>
    <mergeCell ref="D13:E13"/>
    <mergeCell ref="D14:F14"/>
    <mergeCell ref="D19:E19"/>
    <mergeCell ref="A23:B23"/>
    <mergeCell ref="D23:E23"/>
  </mergeCells>
  <pageMargins left="0.118055555555556" right="0.118055555555556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貸借対照表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美すゞ経営</dc:creator>
  <cp:lastModifiedBy>ははうえ</cp:lastModifiedBy>
  <dcterms:created xsi:type="dcterms:W3CDTF">2007-09-27T11:00:00Z</dcterms:created>
  <cp:lastPrinted>2022-07-14T21:42:00Z</cp:lastPrinted>
  <dcterms:modified xsi:type="dcterms:W3CDTF">2022-12-26T05:58:17Z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